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8_{57236081-8186-49E9-83C5-D9EE9BC966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stava_207_RKK_anonym" sheetId="1" r:id="rId1"/>
  </sheets>
  <externalReferences>
    <externalReference r:id="rId2"/>
  </externalReferences>
  <definedNames>
    <definedName name="PM">[1]pracovni!$A$1:$A$8</definedName>
    <definedName name="svatky">[1]pracovni!$F$2:$F$103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3" i="1" l="1"/>
  <c r="P53" i="1"/>
  <c r="L53" i="1"/>
  <c r="H53" i="1"/>
  <c r="G53" i="1"/>
  <c r="C3" i="1"/>
</calcChain>
</file>

<file path=xl/sharedStrings.xml><?xml version="1.0" encoding="utf-8"?>
<sst xmlns="http://schemas.openxmlformats.org/spreadsheetml/2006/main" count="242" uniqueCount="207">
  <si>
    <t>Dotační program:</t>
  </si>
  <si>
    <t>Alokovaná částka (Kč):</t>
  </si>
  <si>
    <t>Identifikátor žádosti</t>
  </si>
  <si>
    <t>Pořadové číslo</t>
  </si>
  <si>
    <t>Žadatel</t>
  </si>
  <si>
    <t>IČO</t>
  </si>
  <si>
    <t>Město/obec</t>
  </si>
  <si>
    <t>Název projektu</t>
  </si>
  <si>
    <t>Požadované prostředky (Kč)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</si>
  <si>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</si>
  <si>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</si>
  <si>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</si>
  <si>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</si>
  <si>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</si>
  <si>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</si>
  <si>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</si>
  <si>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</si>
  <si>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</si>
  <si>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KUKVX00C56V0</t>
  </si>
  <si>
    <t>1</t>
  </si>
  <si>
    <t>Dům kultury Ostrov, příspěvková organizace</t>
  </si>
  <si>
    <t>Ostrov</t>
  </si>
  <si>
    <t>Dětský filmový a televizní festival Oty Hofmana v Ostrově</t>
  </si>
  <si>
    <t>KUKVX00C6TUB</t>
  </si>
  <si>
    <t>2</t>
  </si>
  <si>
    <t>Městské kulturní středisko Františkovy Lázně</t>
  </si>
  <si>
    <t>Františkovy Lázně</t>
  </si>
  <si>
    <t>Podpora kulturního vzdělávání mládeže 2025</t>
  </si>
  <si>
    <t>KUKVX00C635U</t>
  </si>
  <si>
    <t>3</t>
  </si>
  <si>
    <t>Městské divadlo Mariánské Lázně, příspěvková organizace</t>
  </si>
  <si>
    <t>Mariánské Lázně</t>
  </si>
  <si>
    <t>Městské divadlo Mariánské Lázně - Nabídka školních představení pro rok 2025</t>
  </si>
  <si>
    <t>KUKVX00C6QE4</t>
  </si>
  <si>
    <t>4</t>
  </si>
  <si>
    <t>PROTEBE live, z.s.</t>
  </si>
  <si>
    <t>Hájek</t>
  </si>
  <si>
    <t>Radost z poznání - Hurá na věc!Kreativní a vzdělávací centrum DIZAJNPARK</t>
  </si>
  <si>
    <t>KUKVX00C60RD</t>
  </si>
  <si>
    <t>5</t>
  </si>
  <si>
    <t>Kino Drahomíra z.s.</t>
  </si>
  <si>
    <t>Karlovy Vary</t>
  </si>
  <si>
    <t>KVFFP - Karlovarský filmový festival pohádek (třetí ročník)</t>
  </si>
  <si>
    <t>KUKVX00C60KC</t>
  </si>
  <si>
    <t>6</t>
  </si>
  <si>
    <t>Vzdělávací a kulturní besedy v kině Drahomíra pro Mš a Zš z Karlovarského kraje</t>
  </si>
  <si>
    <t>KUKVX00C60OS</t>
  </si>
  <si>
    <t>7</t>
  </si>
  <si>
    <t>Dětský filmový klub</t>
  </si>
  <si>
    <t>KUKVX00C6YH5</t>
  </si>
  <si>
    <t>8</t>
  </si>
  <si>
    <t>KVFFP - KARLOVARSKÝ FILMOVÝ FESTIVAL POHÁDEK (třetí ročník)</t>
  </si>
  <si>
    <t>KUKVX00C5PH9</t>
  </si>
  <si>
    <t>9</t>
  </si>
  <si>
    <t>Karlovarské městské divadlo, o.p.s.</t>
  </si>
  <si>
    <t>Představení pro školy v roce 2025</t>
  </si>
  <si>
    <t>KUKVX00C6YUC</t>
  </si>
  <si>
    <t>10</t>
  </si>
  <si>
    <t>Hrad Loket, o.p.s.</t>
  </si>
  <si>
    <t>Loket</t>
  </si>
  <si>
    <t>Vzdělávání dětí a mládeže - hrad Loket 2025</t>
  </si>
  <si>
    <t>KUKVX00C6S7P</t>
  </si>
  <si>
    <t>11</t>
  </si>
  <si>
    <t>Městský dům kultury Sokolov, příspěvková organizace</t>
  </si>
  <si>
    <t>Sokolov</t>
  </si>
  <si>
    <t>Divadelní představení pro školy a mládež 2025</t>
  </si>
  <si>
    <t>KUKVX00C73AS</t>
  </si>
  <si>
    <t>12</t>
  </si>
  <si>
    <t>Člověk v tísni, o.p.s.</t>
  </si>
  <si>
    <t>Praha</t>
  </si>
  <si>
    <t>Mezinárodní filmový festival o lidských právech Jeden svět 2025 - školní projekce</t>
  </si>
  <si>
    <t>KUKVX00C6U5L</t>
  </si>
  <si>
    <t>13</t>
  </si>
  <si>
    <t>Kristýna Machačová</t>
  </si>
  <si>
    <t>Krásné Údolí</t>
  </si>
  <si>
    <t>Divadelní představení O Kvítkovi Vítkovi</t>
  </si>
  <si>
    <t>KUKVX00C7BQ0</t>
  </si>
  <si>
    <t>14</t>
  </si>
  <si>
    <t>Západočeské divadlo v Chebu p.o.</t>
  </si>
  <si>
    <t>Cheb</t>
  </si>
  <si>
    <t>Dovozová představení pro děti a mládež</t>
  </si>
  <si>
    <t>KUKVX00C7EYB</t>
  </si>
  <si>
    <t>15</t>
  </si>
  <si>
    <t>Karlovarský symfonický orchestr, příspěvková organizace</t>
  </si>
  <si>
    <t>Výchovné koncerty KSO pro MŠ, ZŠ a SŠ</t>
  </si>
  <si>
    <t>KUKVX00C60GW</t>
  </si>
  <si>
    <t>16</t>
  </si>
  <si>
    <t>Kraslice</t>
  </si>
  <si>
    <t>Jazz jde do škol</t>
  </si>
  <si>
    <t>KUKVX00C6IA8</t>
  </si>
  <si>
    <t>17</t>
  </si>
  <si>
    <t>23/02 ZO ČSOP BERKUT</t>
  </si>
  <si>
    <t>Teplá</t>
  </si>
  <si>
    <t>Bečovská botanická zahrada 2025</t>
  </si>
  <si>
    <t>KUKVX00C769C</t>
  </si>
  <si>
    <t>18</t>
  </si>
  <si>
    <t>Nejdek</t>
  </si>
  <si>
    <t>Varáci - vzdělávací pořady o nonartificiální hudbě Mgr. MilanaParnahaje</t>
  </si>
  <si>
    <t>KUKVX00C7H31</t>
  </si>
  <si>
    <t>19</t>
  </si>
  <si>
    <t>Městská knihovna Ostrov, příspěvková organizace</t>
  </si>
  <si>
    <t>Příběhy v akci: čtení, které ožívá</t>
  </si>
  <si>
    <t>KUKVX00C7K0V</t>
  </si>
  <si>
    <t>20</t>
  </si>
  <si>
    <t>Josef Psohlavec</t>
  </si>
  <si>
    <t>Školní představení Divadla Letadla pro rok 2025</t>
  </si>
  <si>
    <t>KUKVX00C7HIY</t>
  </si>
  <si>
    <t>21</t>
  </si>
  <si>
    <t>Národní památkový ústav</t>
  </si>
  <si>
    <t>Dětské a edukační programy na Státním hradu a zámku Bečov</t>
  </si>
  <si>
    <t>KUKVX00C5XWM</t>
  </si>
  <si>
    <t>22</t>
  </si>
  <si>
    <t>Muzeum Karlovy Vary, příspěvková organizace Karlovarského kraje</t>
  </si>
  <si>
    <t>Pracovní listy k workshopům pro děti a mládež</t>
  </si>
  <si>
    <t>KUKVX00C71XZ</t>
  </si>
  <si>
    <t>23</t>
  </si>
  <si>
    <t>Poklady starého Chebu z.s.</t>
  </si>
  <si>
    <t>Milíkov</t>
  </si>
  <si>
    <t>Poklady starého Chebu</t>
  </si>
  <si>
    <t>KUKVX00C6ZJO</t>
  </si>
  <si>
    <t>24</t>
  </si>
  <si>
    <t>Filip Koryta</t>
  </si>
  <si>
    <t>Slam poetry do škol 2025</t>
  </si>
  <si>
    <t>KUKVX00C7NDH</t>
  </si>
  <si>
    <t>25</t>
  </si>
  <si>
    <t>Kulturně historický program s muzejní expozicí s aktivní  sportovní a edukační interakcí pro děti</t>
  </si>
  <si>
    <t>KUKVX00C7DG0</t>
  </si>
  <si>
    <t>26</t>
  </si>
  <si>
    <t>Spolek Političtí vězni.cz</t>
  </si>
  <si>
    <t>Komentované procházky po Naučné stezce Jáchymovské peklo</t>
  </si>
  <si>
    <t>KUKVX00C7UD4</t>
  </si>
  <si>
    <t>27</t>
  </si>
  <si>
    <t>Lesní mateřská škola Pod Lipami, z. s.</t>
  </si>
  <si>
    <t>Vzdělávání dětí v kultuře za využití přírodní pedagogiky v lesní MŠ Pod Lipami</t>
  </si>
  <si>
    <t>KUKVX00C78CJ</t>
  </si>
  <si>
    <t>28</t>
  </si>
  <si>
    <t>Lesní mateřská škola Svatošky z.s.</t>
  </si>
  <si>
    <t>Děti v lese: Podpora poznávání bohatství kultury přírodního prostředí</t>
  </si>
  <si>
    <t>KUKVX00C7QP8</t>
  </si>
  <si>
    <t>29</t>
  </si>
  <si>
    <t>Mateřská škola Sokolov, Vrchlického 80</t>
  </si>
  <si>
    <t>Mateřská škola Sokolov, Vrchlického 80 - podpora kulturního vzdělávání dětí</t>
  </si>
  <si>
    <t>KUKVX00C7XYM</t>
  </si>
  <si>
    <t>30</t>
  </si>
  <si>
    <t>Vzdělávací koncerty pro ZŠ a SŠ</t>
  </si>
  <si>
    <t>KUKVX00C7ENU</t>
  </si>
  <si>
    <t>31</t>
  </si>
  <si>
    <t>Zámek Kynžvart pro školy: vzdělávací programy pro rok 2025</t>
  </si>
  <si>
    <t>KUKVX00C7RA4</t>
  </si>
  <si>
    <t>32</t>
  </si>
  <si>
    <t>Edukace na zámku Valeč</t>
  </si>
  <si>
    <t>KUKVX00C80A0</t>
  </si>
  <si>
    <t>33</t>
  </si>
  <si>
    <t>ZÁPADOČESKÝ SYMFONICKÝ ORCHESTR MARIÁNSKÉ LÁZNĚ o.p.s.</t>
  </si>
  <si>
    <t>Mariánské Lázně, Hlavní 47, PSČ 35301</t>
  </si>
  <si>
    <t>Edukační programy (nejen) pro děti se symfonickým orchestrem</t>
  </si>
  <si>
    <t>KUKVX00C83R2</t>
  </si>
  <si>
    <t>34</t>
  </si>
  <si>
    <t>Muzeum Sokolov, příspěvková organizace Karlovarského kraje</t>
  </si>
  <si>
    <t>Kulturní a vzdělávací programy pro žáky MŠ, ZŠ a SŠ</t>
  </si>
  <si>
    <t>KUKVX00C7I4P</t>
  </si>
  <si>
    <t>35</t>
  </si>
  <si>
    <t>BIBLIO KARLOVY VARY, z.s.</t>
  </si>
  <si>
    <t>"Komiksové 20. století: Vytvoř si svůj příběh dějin"</t>
  </si>
  <si>
    <t>KUKVX00C84CY</t>
  </si>
  <si>
    <t>36</t>
  </si>
  <si>
    <t>SRUBMONT  Forest  s.r.o.</t>
  </si>
  <si>
    <t>Rámcově vzdělávací program na Hradě Vildštejn pro MŠ, ZŠ, SŠ</t>
  </si>
  <si>
    <t>KUKVX00C6Z92</t>
  </si>
  <si>
    <t>37</t>
  </si>
  <si>
    <t>Khine Klára</t>
  </si>
  <si>
    <t>Knižní lázně 2025 do škol</t>
  </si>
  <si>
    <t>KUKVX00C80MC</t>
  </si>
  <si>
    <t>38</t>
  </si>
  <si>
    <t>Kanonie premonstrátů Teplá</t>
  </si>
  <si>
    <t>VÝUKOVÉ PROGRAMY 2025</t>
  </si>
  <si>
    <t>KUKVX00C84TL</t>
  </si>
  <si>
    <t>39</t>
  </si>
  <si>
    <t>VZBUĎME VARY, z.s.</t>
  </si>
  <si>
    <t>ESENCE MÍSTA</t>
  </si>
  <si>
    <t>KUKVX00C84VB</t>
  </si>
  <si>
    <t>40</t>
  </si>
  <si>
    <t>Služby Boží Dar s.r.o.</t>
  </si>
  <si>
    <t>Boží Dar</t>
  </si>
  <si>
    <t>Edukativní návštěva štoly Johannes</t>
  </si>
  <si>
    <t>KUKVX00C7JJF</t>
  </si>
  <si>
    <t>41</t>
  </si>
  <si>
    <t>Městské kulturní centrum Kraslice, příspěvková organizace</t>
  </si>
  <si>
    <t>KUKVX00C85IX</t>
  </si>
  <si>
    <t>42</t>
  </si>
  <si>
    <t>Město Plesná</t>
  </si>
  <si>
    <t>Plesná</t>
  </si>
  <si>
    <t>Česko-německé vztahy v pohraničí - zažij historii, živá galerie - poznávej</t>
  </si>
  <si>
    <t>KUKVX00C84DT</t>
  </si>
  <si>
    <t>43</t>
  </si>
  <si>
    <t>Muzeum Cheb, p. o. Karlovarského kraje</t>
  </si>
  <si>
    <t>Statek Milíkov - program na podporu vzdělávání dětí a mládeže v kultuře</t>
  </si>
  <si>
    <t>KUKVX00C84YW</t>
  </si>
  <si>
    <t>44</t>
  </si>
  <si>
    <t>BALET PRAHA, o.p.s.</t>
  </si>
  <si>
    <t>JAK SE DĚLÁ TANEČNÍ DIVADLO - vzdělávací představení pro školy</t>
  </si>
  <si>
    <t>KUKVX00C86VX</t>
  </si>
  <si>
    <t>45</t>
  </si>
  <si>
    <t>Josefov</t>
  </si>
  <si>
    <t>Vzdělávací programy pro školy a děti na hradě Hartenberg</t>
  </si>
  <si>
    <t>Celkem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</si>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</sst>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Kč&quot;;\-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2" fillId="2" borderId="6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vertical="center" wrapText="1"/>
    </xf>
    <xf numFmtId="1" fontId="0" fillId="0" borderId="6" xfId="0" applyNumberFormat="1" applyBorder="1" applyAlignment="1">
      <alignment horizontal="left" vertical="center"/>
    </xf>
    <xf numFmtId="49" fontId="5" fillId="0" borderId="6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/>
    </xf>
    <xf numFmtId="2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6" xfId="0" applyNumberFormat="1" applyFont="1" applyBorder="1" applyAlignment="1">
      <alignment vertical="top" wrapText="1"/>
    </xf>
    <xf numFmtId="4" fontId="6" fillId="0" borderId="6" xfId="0" applyNumberFormat="1" applyFont="1" applyBorder="1" applyAlignment="1">
      <alignment horizontal="right" vertical="center"/>
    </xf>
    <xf numFmtId="0" fontId="6" fillId="0" borderId="0" xfId="0" applyFont="1"/>
    <xf numFmtId="7" fontId="6" fillId="0" borderId="0" xfId="0" applyNumberFormat="1" applyFont="1"/>
    <xf numFmtId="4" fontId="2" fillId="0" borderId="0" xfId="0" applyNumberFormat="1" applyFont="1" applyAlignment="1">
      <alignment horizontal="right" vertical="center"/>
    </xf>
    <xf numFmtId="7" fontId="0" fillId="0" borderId="0" xfId="0" applyNumberFormat="1"/>
    <xf numFmtId="4" fontId="7" fillId="0" borderId="6" xfId="0" applyNumberFormat="1" applyFont="1" applyBorder="1" applyAlignment="1">
      <alignment horizontal="right" vertical="center"/>
    </xf>
    <xf numFmtId="4" fontId="7" fillId="3" borderId="6" xfId="0" applyNumberFormat="1" applyFont="1" applyFill="1" applyBorder="1" applyAlignment="1">
      <alignment horizontal="right" vertical="center"/>
    </xf>
    <xf numFmtId="14" fontId="0" fillId="0" borderId="6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I.%20Grantov&#225;%20sch&#233;mata/4_Dotace%20kraje/2025/Kultura/Mladez_a_kultura/SUMARIZACE_Mladez_a_kultura_202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zace"/>
      <sheetName val="Sestava_207_RKK_anonym"/>
      <sheetName val="Sestava_207_RKK_never"/>
      <sheetName val="Sestava_207_ZKK_anonym"/>
      <sheetName val="Sestava_207_ZKK_never"/>
      <sheetName val="Sestava_207_zverejneni"/>
      <sheetName val="prehled_DT"/>
      <sheetName val="Checklisty"/>
      <sheetName val="pracovni"/>
    </sheetNames>
    <sheetDataSet>
      <sheetData sheetId="0">
        <row r="2">
          <cell r="D2" t="str">
            <v>Program na podporu vzdělávání dětí a mládeže v kultuře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Jitka Lapešová</v>
          </cell>
        </row>
        <row r="2">
          <cell r="A2" t="str">
            <v>Mojmír Kalvoda</v>
          </cell>
          <cell r="F2">
            <v>44927</v>
          </cell>
        </row>
        <row r="3">
          <cell r="A3" t="str">
            <v>Lenka Mundilová</v>
          </cell>
          <cell r="F3">
            <v>45023</v>
          </cell>
        </row>
        <row r="4">
          <cell r="A4" t="str">
            <v>Michal Mottl</v>
          </cell>
          <cell r="F4">
            <v>45026</v>
          </cell>
        </row>
        <row r="5">
          <cell r="A5" t="str">
            <v>Kamila Caháková</v>
          </cell>
          <cell r="F5">
            <v>45047</v>
          </cell>
        </row>
        <row r="6">
          <cell r="A6" t="str">
            <v>Václav Boháč</v>
          </cell>
          <cell r="F6">
            <v>45054</v>
          </cell>
        </row>
        <row r="7">
          <cell r="A7" t="str">
            <v>Eva Dolívková</v>
          </cell>
          <cell r="F7">
            <v>45112</v>
          </cell>
        </row>
        <row r="8">
          <cell r="A8" t="str">
            <v>Petra Krajčovičová</v>
          </cell>
          <cell r="F8">
            <v>45113</v>
          </cell>
        </row>
        <row r="9">
          <cell r="F9">
            <v>45197</v>
          </cell>
        </row>
        <row r="10">
          <cell r="F10">
            <v>45247</v>
          </cell>
        </row>
        <row r="11">
          <cell r="F11">
            <v>45285</v>
          </cell>
        </row>
        <row r="12">
          <cell r="F12">
            <v>45286</v>
          </cell>
        </row>
        <row r="13">
          <cell r="F13">
            <v>45292</v>
          </cell>
        </row>
        <row r="14">
          <cell r="F14">
            <v>45380</v>
          </cell>
        </row>
        <row r="15">
          <cell r="F15">
            <v>45383</v>
          </cell>
        </row>
        <row r="16">
          <cell r="F16">
            <v>45413</v>
          </cell>
        </row>
        <row r="17">
          <cell r="F17">
            <v>45420</v>
          </cell>
        </row>
        <row r="18">
          <cell r="F18">
            <v>45478</v>
          </cell>
        </row>
        <row r="19">
          <cell r="F19">
            <v>45479</v>
          </cell>
        </row>
        <row r="20">
          <cell r="F20">
            <v>45563</v>
          </cell>
        </row>
        <row r="21">
          <cell r="F21">
            <v>45593</v>
          </cell>
        </row>
        <row r="22">
          <cell r="F22">
            <v>45613</v>
          </cell>
        </row>
        <row r="23">
          <cell r="F23">
            <v>45650</v>
          </cell>
        </row>
        <row r="24">
          <cell r="F24">
            <v>45651</v>
          </cell>
        </row>
        <row r="25">
          <cell r="F25">
            <v>45652</v>
          </cell>
        </row>
        <row r="26">
          <cell r="F26">
            <v>45658</v>
          </cell>
        </row>
        <row r="27">
          <cell r="F27">
            <v>45765</v>
          </cell>
        </row>
        <row r="28">
          <cell r="F28">
            <v>45768</v>
          </cell>
        </row>
        <row r="29">
          <cell r="F29">
            <v>45778</v>
          </cell>
        </row>
        <row r="30">
          <cell r="F30">
            <v>45785</v>
          </cell>
        </row>
        <row r="31">
          <cell r="F31">
            <v>45843</v>
          </cell>
        </row>
        <row r="32">
          <cell r="F32">
            <v>45844</v>
          </cell>
        </row>
        <row r="33">
          <cell r="F33">
            <v>45928</v>
          </cell>
        </row>
        <row r="34">
          <cell r="F34">
            <v>45958</v>
          </cell>
        </row>
        <row r="35">
          <cell r="F35">
            <v>45978</v>
          </cell>
        </row>
        <row r="36">
          <cell r="F36">
            <v>46015</v>
          </cell>
        </row>
        <row r="37">
          <cell r="F37">
            <v>46016</v>
          </cell>
        </row>
        <row r="38">
          <cell r="F38">
            <v>46017</v>
          </cell>
        </row>
        <row r="39">
          <cell r="F39">
            <v>46023</v>
          </cell>
        </row>
        <row r="40">
          <cell r="F40">
            <v>46115</v>
          </cell>
        </row>
        <row r="41">
          <cell r="F41">
            <v>46118</v>
          </cell>
        </row>
        <row r="42">
          <cell r="F42">
            <v>46143</v>
          </cell>
        </row>
        <row r="43">
          <cell r="F43">
            <v>46150</v>
          </cell>
        </row>
        <row r="44">
          <cell r="F44">
            <v>46208</v>
          </cell>
        </row>
        <row r="45">
          <cell r="F45">
            <v>46209</v>
          </cell>
        </row>
        <row r="46">
          <cell r="F46">
            <v>46293</v>
          </cell>
        </row>
        <row r="47">
          <cell r="F47">
            <v>46323</v>
          </cell>
        </row>
        <row r="48">
          <cell r="F48">
            <v>46343</v>
          </cell>
        </row>
        <row r="49">
          <cell r="F49">
            <v>46380</v>
          </cell>
        </row>
        <row r="50">
          <cell r="F50">
            <v>46381</v>
          </cell>
        </row>
        <row r="51">
          <cell r="F51">
            <v>46382</v>
          </cell>
        </row>
        <row r="52">
          <cell r="F52">
            <v>46388</v>
          </cell>
        </row>
        <row r="53">
          <cell r="F53">
            <v>46472</v>
          </cell>
        </row>
        <row r="54">
          <cell r="F54">
            <v>46475</v>
          </cell>
        </row>
        <row r="55">
          <cell r="F55">
            <v>46508</v>
          </cell>
        </row>
        <row r="56">
          <cell r="F56">
            <v>46515</v>
          </cell>
        </row>
        <row r="57">
          <cell r="F57">
            <v>46573</v>
          </cell>
        </row>
        <row r="58">
          <cell r="F58">
            <v>46574</v>
          </cell>
        </row>
        <row r="59">
          <cell r="F59">
            <v>46658</v>
          </cell>
        </row>
        <row r="60">
          <cell r="F60">
            <v>46688</v>
          </cell>
        </row>
        <row r="61">
          <cell r="F61">
            <v>46708</v>
          </cell>
        </row>
        <row r="62">
          <cell r="F62">
            <v>46745</v>
          </cell>
        </row>
        <row r="63">
          <cell r="F63">
            <v>46746</v>
          </cell>
        </row>
        <row r="64">
          <cell r="F64">
            <v>46747</v>
          </cell>
        </row>
        <row r="65">
          <cell r="F65">
            <v>46753</v>
          </cell>
        </row>
        <row r="66">
          <cell r="F66">
            <v>46857</v>
          </cell>
        </row>
        <row r="67">
          <cell r="F67">
            <v>46860</v>
          </cell>
        </row>
        <row r="68">
          <cell r="F68">
            <v>46874</v>
          </cell>
        </row>
        <row r="69">
          <cell r="F69">
            <v>46881</v>
          </cell>
        </row>
        <row r="70">
          <cell r="F70">
            <v>46939</v>
          </cell>
        </row>
        <row r="71">
          <cell r="F71">
            <v>46940</v>
          </cell>
        </row>
        <row r="72">
          <cell r="F72">
            <v>47024</v>
          </cell>
        </row>
        <row r="73">
          <cell r="F73">
            <v>47054</v>
          </cell>
        </row>
        <row r="74">
          <cell r="F74">
            <v>47074</v>
          </cell>
        </row>
        <row r="75">
          <cell r="F75">
            <v>47111</v>
          </cell>
        </row>
        <row r="76">
          <cell r="F76">
            <v>47112</v>
          </cell>
        </row>
        <row r="77">
          <cell r="F77">
            <v>47113</v>
          </cell>
        </row>
        <row r="78">
          <cell r="F78">
            <v>47119</v>
          </cell>
        </row>
        <row r="79">
          <cell r="F79">
            <v>47207</v>
          </cell>
        </row>
        <row r="80">
          <cell r="F80">
            <v>47210</v>
          </cell>
        </row>
        <row r="81">
          <cell r="F81">
            <v>47239</v>
          </cell>
        </row>
        <row r="82">
          <cell r="F82">
            <v>47246</v>
          </cell>
        </row>
        <row r="83">
          <cell r="F83">
            <v>47304</v>
          </cell>
        </row>
        <row r="84">
          <cell r="F84">
            <v>47305</v>
          </cell>
        </row>
        <row r="85">
          <cell r="F85">
            <v>47389</v>
          </cell>
        </row>
        <row r="86">
          <cell r="F86">
            <v>47419</v>
          </cell>
        </row>
        <row r="87">
          <cell r="F87">
            <v>47439</v>
          </cell>
        </row>
        <row r="88">
          <cell r="F88">
            <v>47476</v>
          </cell>
        </row>
        <row r="89">
          <cell r="F89">
            <v>47477</v>
          </cell>
        </row>
        <row r="90">
          <cell r="F90">
            <v>47478</v>
          </cell>
        </row>
        <row r="91">
          <cell r="F91">
            <v>47484</v>
          </cell>
        </row>
        <row r="92">
          <cell r="F92">
            <v>47592</v>
          </cell>
        </row>
        <row r="93">
          <cell r="F93">
            <v>47595</v>
          </cell>
        </row>
        <row r="94">
          <cell r="F94">
            <v>47604</v>
          </cell>
        </row>
        <row r="95">
          <cell r="F95">
            <v>47611</v>
          </cell>
        </row>
        <row r="96">
          <cell r="F96">
            <v>47669</v>
          </cell>
        </row>
        <row r="97">
          <cell r="F97">
            <v>47670</v>
          </cell>
        </row>
        <row r="98">
          <cell r="F98">
            <v>47754</v>
          </cell>
        </row>
        <row r="99">
          <cell r="F99">
            <v>47784</v>
          </cell>
        </row>
        <row r="100">
          <cell r="F100">
            <v>47804</v>
          </cell>
        </row>
        <row r="101">
          <cell r="F101">
            <v>47841</v>
          </cell>
        </row>
        <row r="102">
          <cell r="F102">
            <v>47842</v>
          </cell>
        </row>
        <row r="103">
          <cell r="F103">
            <v>47843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Q68"/>
  <sheetViews>
    <sheetView tabSelected="1" topLeftCell="A46" zoomScaleNormal="100" workbookViewId="0">
      <selection activeCell="P32" sqref="P32"/>
    </sheetView>
  </sheetViews>
  <sheetFormatPr defaultColWidth="9.140625" defaultRowHeight="15" x14ac:dyDescent="0.25"/>
  <cols>
    <col min="1" max="1" width="16.85546875" customWidth="1"/>
    <col min="2" max="2" width="9.7109375" customWidth="1"/>
    <col min="3" max="3" width="18.7109375" customWidth="1"/>
    <col min="4" max="4" width="10.14062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6" width="12.7109375" customWidth="1"/>
    <col min="17" max="17" width="13.85546875" customWidth="1"/>
  </cols>
  <sheetData>
    <row r="1" spans="1:17" s="1" customFormat="1" x14ac:dyDescent="0.25">
      <c r="A1" s="1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</row>
    <row r="2" spans="1:17" x14ac:dyDescent="0.25">
      <c r="A2" s="2" t="s">
        <v>206</v>
      </c>
    </row>
    <row r="3" spans="1:17" x14ac:dyDescent="0.25">
      <c r="A3" s="2" t="s">
        <v>0</v>
      </c>
      <c r="B3" s="2"/>
      <c r="C3" s="3" t="str">
        <f>[1]sumarizace!D2</f>
        <v>Program na podporu vzdělávání dětí a mládeže v kultuře</v>
      </c>
    </row>
    <row r="4" spans="1:17" x14ac:dyDescent="0.25">
      <c r="A4" s="31" t="s">
        <v>1</v>
      </c>
      <c r="B4" s="32"/>
      <c r="C4" s="4">
        <v>6500000</v>
      </c>
    </row>
    <row r="5" spans="1:17" x14ac:dyDescent="0.25">
      <c r="A5" s="2"/>
      <c r="B5" s="2"/>
      <c r="C5" s="5"/>
    </row>
    <row r="6" spans="1:17" x14ac:dyDescent="0.25">
      <c r="A6" s="24" t="s">
        <v>2</v>
      </c>
      <c r="B6" s="24" t="s">
        <v>3</v>
      </c>
      <c r="C6" s="24" t="s">
        <v>4</v>
      </c>
      <c r="D6" s="24" t="s">
        <v>5</v>
      </c>
      <c r="E6" s="24" t="s">
        <v>6</v>
      </c>
      <c r="F6" s="26" t="s">
        <v>7</v>
      </c>
      <c r="G6" s="26" t="s">
        <v>8</v>
      </c>
      <c r="H6" s="24" t="s">
        <v>9</v>
      </c>
      <c r="I6" s="28" t="s">
        <v>10</v>
      </c>
      <c r="J6" s="29"/>
      <c r="K6" s="30"/>
      <c r="L6" s="24" t="s">
        <v>11</v>
      </c>
      <c r="M6" s="28" t="s">
        <v>12</v>
      </c>
      <c r="N6" s="29"/>
      <c r="O6" s="30"/>
      <c r="P6" s="24" t="s">
        <v>13</v>
      </c>
      <c r="Q6" s="24" t="s">
        <v>14</v>
      </c>
    </row>
    <row r="7" spans="1:17" ht="43.5" customHeight="1" x14ac:dyDescent="0.25">
      <c r="A7" s="25"/>
      <c r="B7" s="25"/>
      <c r="C7" s="25"/>
      <c r="D7" s="25"/>
      <c r="E7" s="25"/>
      <c r="F7" s="27"/>
      <c r="G7" s="27"/>
      <c r="H7" s="25"/>
      <c r="I7" s="6" t="s">
        <v>15</v>
      </c>
      <c r="J7" s="6" t="s">
        <v>16</v>
      </c>
      <c r="K7" s="6" t="s">
        <v>17</v>
      </c>
      <c r="L7" s="25"/>
      <c r="M7" s="6" t="s">
        <v>15</v>
      </c>
      <c r="N7" s="6" t="s">
        <v>16</v>
      </c>
      <c r="O7" s="6" t="s">
        <v>17</v>
      </c>
      <c r="P7" s="25"/>
      <c r="Q7" s="25"/>
    </row>
    <row r="8" spans="1:17" s="14" customFormat="1" ht="45" x14ac:dyDescent="0.25">
      <c r="A8" s="7" t="s">
        <v>18</v>
      </c>
      <c r="B8" s="8" t="s">
        <v>19</v>
      </c>
      <c r="C8" s="9" t="s">
        <v>20</v>
      </c>
      <c r="D8" s="10">
        <v>520136</v>
      </c>
      <c r="E8" s="7" t="s">
        <v>21</v>
      </c>
      <c r="F8" s="11" t="s">
        <v>22</v>
      </c>
      <c r="G8" s="12">
        <v>500000</v>
      </c>
      <c r="H8" s="21">
        <v>362500</v>
      </c>
      <c r="I8" s="12"/>
      <c r="J8" s="12"/>
      <c r="K8" s="12"/>
      <c r="L8" s="12"/>
      <c r="M8" s="12"/>
      <c r="N8" s="12"/>
      <c r="O8" s="12"/>
      <c r="P8" s="21">
        <v>300000</v>
      </c>
      <c r="Q8" s="13"/>
    </row>
    <row r="9" spans="1:17" s="14" customFormat="1" ht="45" x14ac:dyDescent="0.25">
      <c r="A9" s="7" t="s">
        <v>23</v>
      </c>
      <c r="B9" s="8" t="s">
        <v>24</v>
      </c>
      <c r="C9" s="9" t="s">
        <v>25</v>
      </c>
      <c r="D9" s="10">
        <v>73989</v>
      </c>
      <c r="E9" s="7" t="s">
        <v>26</v>
      </c>
      <c r="F9" s="11" t="s">
        <v>27</v>
      </c>
      <c r="G9" s="12">
        <v>340000</v>
      </c>
      <c r="H9" s="21">
        <v>181250</v>
      </c>
      <c r="I9" s="12"/>
      <c r="J9" s="12"/>
      <c r="K9" s="12"/>
      <c r="L9" s="12"/>
      <c r="M9" s="12"/>
      <c r="N9" s="12"/>
      <c r="O9" s="12"/>
      <c r="P9" s="21">
        <v>181250</v>
      </c>
      <c r="Q9" s="13"/>
    </row>
    <row r="10" spans="1:17" s="14" customFormat="1" ht="60" x14ac:dyDescent="0.25">
      <c r="A10" s="7" t="s">
        <v>28</v>
      </c>
      <c r="B10" s="8" t="s">
        <v>29</v>
      </c>
      <c r="C10" s="9" t="s">
        <v>30</v>
      </c>
      <c r="D10" s="10">
        <v>19882629</v>
      </c>
      <c r="E10" s="7" t="s">
        <v>31</v>
      </c>
      <c r="F10" s="11" t="s">
        <v>32</v>
      </c>
      <c r="G10" s="12">
        <v>160000</v>
      </c>
      <c r="H10" s="22">
        <v>116000</v>
      </c>
      <c r="I10" s="12"/>
      <c r="J10" s="12"/>
      <c r="K10" s="12"/>
      <c r="L10" s="12"/>
      <c r="M10" s="12"/>
      <c r="N10" s="12"/>
      <c r="O10" s="12"/>
      <c r="P10" s="22">
        <v>116000</v>
      </c>
      <c r="Q10" s="13"/>
    </row>
    <row r="11" spans="1:17" s="14" customFormat="1" ht="38.25" x14ac:dyDescent="0.25">
      <c r="A11" s="7" t="s">
        <v>33</v>
      </c>
      <c r="B11" s="8" t="s">
        <v>34</v>
      </c>
      <c r="C11" s="9" t="s">
        <v>35</v>
      </c>
      <c r="D11" s="10">
        <v>26992809</v>
      </c>
      <c r="E11" s="7" t="s">
        <v>36</v>
      </c>
      <c r="F11" s="11" t="s">
        <v>37</v>
      </c>
      <c r="G11" s="12">
        <v>500000</v>
      </c>
      <c r="H11" s="22">
        <v>362500</v>
      </c>
      <c r="I11" s="12"/>
      <c r="J11" s="12"/>
      <c r="K11" s="12"/>
      <c r="L11" s="12"/>
      <c r="M11" s="12"/>
      <c r="N11" s="12"/>
      <c r="O11" s="12"/>
      <c r="P11" s="22">
        <v>150000</v>
      </c>
      <c r="Q11" s="13"/>
    </row>
    <row r="12" spans="1:17" s="14" customFormat="1" ht="25.5" x14ac:dyDescent="0.25">
      <c r="A12" s="7" t="s">
        <v>38</v>
      </c>
      <c r="B12" s="8" t="s">
        <v>39</v>
      </c>
      <c r="C12" s="9" t="s">
        <v>40</v>
      </c>
      <c r="D12" s="10">
        <v>2324008</v>
      </c>
      <c r="E12" s="7" t="s">
        <v>41</v>
      </c>
      <c r="F12" s="11" t="s">
        <v>42</v>
      </c>
      <c r="G12" s="12">
        <v>400000</v>
      </c>
      <c r="H12" s="22">
        <v>0</v>
      </c>
      <c r="I12" s="12"/>
      <c r="J12" s="12"/>
      <c r="K12" s="12"/>
      <c r="L12" s="12"/>
      <c r="M12" s="12"/>
      <c r="N12" s="12"/>
      <c r="O12" s="12"/>
      <c r="P12" s="22">
        <v>0</v>
      </c>
      <c r="Q12" s="13"/>
    </row>
    <row r="13" spans="1:17" s="14" customFormat="1" ht="38.25" x14ac:dyDescent="0.25">
      <c r="A13" s="7" t="s">
        <v>43</v>
      </c>
      <c r="B13" s="8" t="s">
        <v>44</v>
      </c>
      <c r="C13" s="9" t="s">
        <v>40</v>
      </c>
      <c r="D13" s="10">
        <v>2324008</v>
      </c>
      <c r="E13" s="7" t="s">
        <v>41</v>
      </c>
      <c r="F13" s="11" t="s">
        <v>45</v>
      </c>
      <c r="G13" s="12">
        <v>150000</v>
      </c>
      <c r="H13" s="22">
        <v>108750</v>
      </c>
      <c r="I13" s="12"/>
      <c r="J13" s="12"/>
      <c r="K13" s="12"/>
      <c r="L13" s="12"/>
      <c r="M13" s="12"/>
      <c r="N13" s="12"/>
      <c r="O13" s="12"/>
      <c r="P13" s="22">
        <v>108750</v>
      </c>
      <c r="Q13" s="13"/>
    </row>
    <row r="14" spans="1:17" s="14" customFormat="1" x14ac:dyDescent="0.25">
      <c r="A14" s="7" t="s">
        <v>46</v>
      </c>
      <c r="B14" s="8" t="s">
        <v>47</v>
      </c>
      <c r="C14" s="9" t="s">
        <v>40</v>
      </c>
      <c r="D14" s="10">
        <v>2324008</v>
      </c>
      <c r="E14" s="7" t="s">
        <v>41</v>
      </c>
      <c r="F14" s="11" t="s">
        <v>48</v>
      </c>
      <c r="G14" s="12">
        <v>60000</v>
      </c>
      <c r="H14" s="22">
        <v>0</v>
      </c>
      <c r="I14" s="12"/>
      <c r="J14" s="12"/>
      <c r="K14" s="12"/>
      <c r="L14" s="12"/>
      <c r="M14" s="12"/>
      <c r="N14" s="12"/>
      <c r="O14" s="12"/>
      <c r="P14" s="22">
        <v>0</v>
      </c>
      <c r="Q14" s="13"/>
    </row>
    <row r="15" spans="1:17" s="14" customFormat="1" ht="38.25" x14ac:dyDescent="0.25">
      <c r="A15" s="7" t="s">
        <v>49</v>
      </c>
      <c r="B15" s="8" t="s">
        <v>50</v>
      </c>
      <c r="C15" s="9"/>
      <c r="D15" s="23"/>
      <c r="E15" s="7" t="s">
        <v>41</v>
      </c>
      <c r="F15" s="11" t="s">
        <v>51</v>
      </c>
      <c r="G15" s="12">
        <v>500000</v>
      </c>
      <c r="H15" s="22">
        <v>290000</v>
      </c>
      <c r="I15" s="12"/>
      <c r="J15" s="12"/>
      <c r="K15" s="12"/>
      <c r="L15" s="12"/>
      <c r="M15" s="12"/>
      <c r="N15" s="12"/>
      <c r="O15" s="12"/>
      <c r="P15" s="22">
        <v>290000</v>
      </c>
      <c r="Q15" s="13"/>
    </row>
    <row r="16" spans="1:17" s="14" customFormat="1" ht="45" x14ac:dyDescent="0.25">
      <c r="A16" s="7" t="s">
        <v>52</v>
      </c>
      <c r="B16" s="8" t="s">
        <v>53</v>
      </c>
      <c r="C16" s="9" t="s">
        <v>54</v>
      </c>
      <c r="D16" s="10">
        <v>28041241</v>
      </c>
      <c r="E16" s="7" t="s">
        <v>41</v>
      </c>
      <c r="F16" s="11" t="s">
        <v>55</v>
      </c>
      <c r="G16" s="12">
        <v>465000</v>
      </c>
      <c r="H16" s="22">
        <v>337000</v>
      </c>
      <c r="I16" s="12"/>
      <c r="J16" s="12"/>
      <c r="K16" s="12"/>
      <c r="L16" s="12"/>
      <c r="M16" s="12"/>
      <c r="N16" s="12"/>
      <c r="O16" s="12"/>
      <c r="P16" s="22">
        <v>337000</v>
      </c>
      <c r="Q16" s="13"/>
    </row>
    <row r="17" spans="1:17" s="14" customFormat="1" ht="25.5" x14ac:dyDescent="0.25">
      <c r="A17" s="7" t="s">
        <v>56</v>
      </c>
      <c r="B17" s="8" t="s">
        <v>57</v>
      </c>
      <c r="C17" s="9" t="s">
        <v>58</v>
      </c>
      <c r="D17" s="10">
        <v>25237896</v>
      </c>
      <c r="E17" s="7" t="s">
        <v>59</v>
      </c>
      <c r="F17" s="11" t="s">
        <v>60</v>
      </c>
      <c r="G17" s="12">
        <v>480000</v>
      </c>
      <c r="H17" s="22">
        <v>348000</v>
      </c>
      <c r="I17" s="12"/>
      <c r="J17" s="12"/>
      <c r="K17" s="12"/>
      <c r="L17" s="12"/>
      <c r="M17" s="12"/>
      <c r="N17" s="12"/>
      <c r="O17" s="12"/>
      <c r="P17" s="22">
        <v>348000</v>
      </c>
      <c r="Q17" s="13"/>
    </row>
    <row r="18" spans="1:17" s="14" customFormat="1" ht="60" x14ac:dyDescent="0.25">
      <c r="A18" s="7" t="s">
        <v>61</v>
      </c>
      <c r="B18" s="8" t="s">
        <v>62</v>
      </c>
      <c r="C18" s="9" t="s">
        <v>63</v>
      </c>
      <c r="D18" s="10">
        <v>377678</v>
      </c>
      <c r="E18" s="7" t="s">
        <v>64</v>
      </c>
      <c r="F18" s="11" t="s">
        <v>65</v>
      </c>
      <c r="G18" s="12">
        <v>250000</v>
      </c>
      <c r="H18" s="22">
        <v>181250</v>
      </c>
      <c r="I18" s="12"/>
      <c r="J18" s="12"/>
      <c r="K18" s="12"/>
      <c r="L18" s="12"/>
      <c r="M18" s="12"/>
      <c r="N18" s="12"/>
      <c r="O18" s="12"/>
      <c r="P18" s="22">
        <v>181250</v>
      </c>
      <c r="Q18" s="13"/>
    </row>
    <row r="19" spans="1:17" s="14" customFormat="1" ht="38.25" x14ac:dyDescent="0.25">
      <c r="A19" s="7" t="s">
        <v>66</v>
      </c>
      <c r="B19" s="8" t="s">
        <v>67</v>
      </c>
      <c r="C19" s="9" t="s">
        <v>68</v>
      </c>
      <c r="D19" s="10">
        <v>25755277</v>
      </c>
      <c r="E19" s="7" t="s">
        <v>69</v>
      </c>
      <c r="F19" s="11" t="s">
        <v>70</v>
      </c>
      <c r="G19" s="12">
        <v>109000</v>
      </c>
      <c r="H19" s="22">
        <v>109000</v>
      </c>
      <c r="I19" s="12"/>
      <c r="J19" s="12"/>
      <c r="K19" s="12"/>
      <c r="L19" s="12"/>
      <c r="M19" s="12"/>
      <c r="N19" s="12"/>
      <c r="O19" s="12"/>
      <c r="P19" s="22">
        <v>109000</v>
      </c>
      <c r="Q19" s="13"/>
    </row>
    <row r="20" spans="1:17" s="14" customFormat="1" ht="25.5" x14ac:dyDescent="0.25">
      <c r="A20" s="7" t="s">
        <v>71</v>
      </c>
      <c r="B20" s="8" t="s">
        <v>72</v>
      </c>
      <c r="C20" s="9" t="s">
        <v>73</v>
      </c>
      <c r="D20" s="10">
        <v>14090295</v>
      </c>
      <c r="E20" s="7" t="s">
        <v>74</v>
      </c>
      <c r="F20" s="11" t="s">
        <v>75</v>
      </c>
      <c r="G20" s="12">
        <v>399990</v>
      </c>
      <c r="H20" s="22">
        <v>290000</v>
      </c>
      <c r="I20" s="12"/>
      <c r="J20" s="12"/>
      <c r="K20" s="12"/>
      <c r="L20" s="12"/>
      <c r="M20" s="12"/>
      <c r="N20" s="12"/>
      <c r="O20" s="12"/>
      <c r="P20" s="22">
        <v>290000</v>
      </c>
      <c r="Q20" s="13"/>
    </row>
    <row r="21" spans="1:17" s="14" customFormat="1" ht="45" x14ac:dyDescent="0.25">
      <c r="A21" s="7" t="s">
        <v>76</v>
      </c>
      <c r="B21" s="8" t="s">
        <v>77</v>
      </c>
      <c r="C21" s="9" t="s">
        <v>78</v>
      </c>
      <c r="D21" s="10">
        <v>78042</v>
      </c>
      <c r="E21" s="7" t="s">
        <v>79</v>
      </c>
      <c r="F21" s="11" t="s">
        <v>80</v>
      </c>
      <c r="G21" s="12">
        <v>174000</v>
      </c>
      <c r="H21" s="22">
        <v>126150</v>
      </c>
      <c r="I21" s="12"/>
      <c r="J21" s="12"/>
      <c r="K21" s="12"/>
      <c r="L21" s="12"/>
      <c r="M21" s="12"/>
      <c r="N21" s="12"/>
      <c r="O21" s="12"/>
      <c r="P21" s="22">
        <v>126150</v>
      </c>
      <c r="Q21" s="13"/>
    </row>
    <row r="22" spans="1:17" s="14" customFormat="1" ht="75" x14ac:dyDescent="0.25">
      <c r="A22" s="7" t="s">
        <v>81</v>
      </c>
      <c r="B22" s="8" t="s">
        <v>82</v>
      </c>
      <c r="C22" s="9" t="s">
        <v>83</v>
      </c>
      <c r="D22" s="10">
        <v>63554585</v>
      </c>
      <c r="E22" s="7" t="s">
        <v>41</v>
      </c>
      <c r="F22" s="11" t="s">
        <v>84</v>
      </c>
      <c r="G22" s="12">
        <v>280000</v>
      </c>
      <c r="H22" s="22">
        <v>203000</v>
      </c>
      <c r="I22" s="12"/>
      <c r="J22" s="12"/>
      <c r="K22" s="12"/>
      <c r="L22" s="12"/>
      <c r="M22" s="12"/>
      <c r="N22" s="12"/>
      <c r="O22" s="12"/>
      <c r="P22" s="22">
        <v>203000</v>
      </c>
      <c r="Q22" s="13"/>
    </row>
    <row r="23" spans="1:17" s="14" customFormat="1" x14ac:dyDescent="0.25">
      <c r="A23" s="7" t="s">
        <v>85</v>
      </c>
      <c r="B23" s="8" t="s">
        <v>86</v>
      </c>
      <c r="C23" s="9"/>
      <c r="D23" s="23"/>
      <c r="E23" s="7" t="s">
        <v>87</v>
      </c>
      <c r="F23" s="11" t="s">
        <v>88</v>
      </c>
      <c r="G23" s="12">
        <v>50000</v>
      </c>
      <c r="H23" s="22">
        <v>50000</v>
      </c>
      <c r="I23" s="12"/>
      <c r="J23" s="12"/>
      <c r="K23" s="12"/>
      <c r="L23" s="12"/>
      <c r="M23" s="12"/>
      <c r="N23" s="12"/>
      <c r="O23" s="12"/>
      <c r="P23" s="22">
        <v>50000</v>
      </c>
      <c r="Q23" s="13"/>
    </row>
    <row r="24" spans="1:17" s="14" customFormat="1" ht="30" x14ac:dyDescent="0.25">
      <c r="A24" s="7" t="s">
        <v>89</v>
      </c>
      <c r="B24" s="8" t="s">
        <v>90</v>
      </c>
      <c r="C24" s="9" t="s">
        <v>91</v>
      </c>
      <c r="D24" s="10">
        <v>66364256</v>
      </c>
      <c r="E24" s="7" t="s">
        <v>92</v>
      </c>
      <c r="F24" s="11" t="s">
        <v>93</v>
      </c>
      <c r="G24" s="12">
        <v>500000</v>
      </c>
      <c r="H24" s="22">
        <v>181250</v>
      </c>
      <c r="I24" s="12"/>
      <c r="J24" s="12"/>
      <c r="K24" s="12"/>
      <c r="L24" s="12"/>
      <c r="M24" s="12"/>
      <c r="N24" s="12"/>
      <c r="O24" s="12"/>
      <c r="P24" s="22">
        <v>100000</v>
      </c>
      <c r="Q24" s="13"/>
    </row>
    <row r="25" spans="1:17" s="14" customFormat="1" ht="38.25" x14ac:dyDescent="0.25">
      <c r="A25" s="7" t="s">
        <v>94</v>
      </c>
      <c r="B25" s="8" t="s">
        <v>95</v>
      </c>
      <c r="C25" s="9"/>
      <c r="D25" s="23"/>
      <c r="E25" s="7" t="s">
        <v>96</v>
      </c>
      <c r="F25" s="11" t="s">
        <v>97</v>
      </c>
      <c r="G25" s="12">
        <v>200000</v>
      </c>
      <c r="H25" s="22">
        <v>145000</v>
      </c>
      <c r="I25" s="12"/>
      <c r="J25" s="12"/>
      <c r="K25" s="12"/>
      <c r="L25" s="12"/>
      <c r="M25" s="12"/>
      <c r="N25" s="12"/>
      <c r="O25" s="12"/>
      <c r="P25" s="22">
        <v>145000</v>
      </c>
      <c r="Q25" s="13"/>
    </row>
    <row r="26" spans="1:17" s="14" customFormat="1" ht="45" x14ac:dyDescent="0.25">
      <c r="A26" s="7" t="s">
        <v>98</v>
      </c>
      <c r="B26" s="8" t="s">
        <v>99</v>
      </c>
      <c r="C26" s="9" t="s">
        <v>100</v>
      </c>
      <c r="D26" s="10">
        <v>70926620</v>
      </c>
      <c r="E26" s="7" t="s">
        <v>21</v>
      </c>
      <c r="F26" s="11" t="s">
        <v>101</v>
      </c>
      <c r="G26" s="12">
        <v>60000</v>
      </c>
      <c r="H26" s="22">
        <v>0</v>
      </c>
      <c r="I26" s="12"/>
      <c r="J26" s="12"/>
      <c r="K26" s="12"/>
      <c r="L26" s="12"/>
      <c r="M26" s="12"/>
      <c r="N26" s="12"/>
      <c r="O26" s="12"/>
      <c r="P26" s="22">
        <v>0</v>
      </c>
      <c r="Q26" s="13"/>
    </row>
    <row r="27" spans="1:17" s="14" customFormat="1" ht="25.5" x14ac:dyDescent="0.25">
      <c r="A27" s="7" t="s">
        <v>102</v>
      </c>
      <c r="B27" s="8" t="s">
        <v>103</v>
      </c>
      <c r="C27" s="9" t="s">
        <v>104</v>
      </c>
      <c r="D27" s="10">
        <v>63525101</v>
      </c>
      <c r="E27" s="7" t="s">
        <v>21</v>
      </c>
      <c r="F27" s="11" t="s">
        <v>105</v>
      </c>
      <c r="G27" s="12">
        <v>300000</v>
      </c>
      <c r="H27" s="22">
        <v>108750</v>
      </c>
      <c r="I27" s="12"/>
      <c r="J27" s="12"/>
      <c r="K27" s="12"/>
      <c r="L27" s="12"/>
      <c r="M27" s="12"/>
      <c r="N27" s="12"/>
      <c r="O27" s="12"/>
      <c r="P27" s="22">
        <v>108750</v>
      </c>
      <c r="Q27" s="13"/>
    </row>
    <row r="28" spans="1:17" s="14" customFormat="1" ht="38.25" x14ac:dyDescent="0.25">
      <c r="A28" s="7" t="s">
        <v>106</v>
      </c>
      <c r="B28" s="8" t="s">
        <v>107</v>
      </c>
      <c r="C28" s="9" t="s">
        <v>108</v>
      </c>
      <c r="D28" s="10">
        <v>75032333</v>
      </c>
      <c r="E28" s="7" t="s">
        <v>69</v>
      </c>
      <c r="F28" s="11" t="s">
        <v>109</v>
      </c>
      <c r="G28" s="12">
        <v>250000</v>
      </c>
      <c r="H28" s="22">
        <v>181250</v>
      </c>
      <c r="I28" s="12"/>
      <c r="J28" s="12"/>
      <c r="K28" s="12"/>
      <c r="L28" s="12"/>
      <c r="M28" s="12"/>
      <c r="N28" s="12"/>
      <c r="O28" s="12"/>
      <c r="P28" s="22">
        <v>181250</v>
      </c>
      <c r="Q28" s="13"/>
    </row>
    <row r="29" spans="1:17" s="14" customFormat="1" ht="60" x14ac:dyDescent="0.25">
      <c r="A29" s="7" t="s">
        <v>110</v>
      </c>
      <c r="B29" s="8" t="s">
        <v>111</v>
      </c>
      <c r="C29" s="9" t="s">
        <v>112</v>
      </c>
      <c r="D29" s="10">
        <v>72053810</v>
      </c>
      <c r="E29" s="7" t="s">
        <v>41</v>
      </c>
      <c r="F29" s="11" t="s">
        <v>113</v>
      </c>
      <c r="G29" s="12">
        <v>200000</v>
      </c>
      <c r="H29" s="22">
        <v>145000</v>
      </c>
      <c r="I29" s="12"/>
      <c r="J29" s="12"/>
      <c r="K29" s="12"/>
      <c r="L29" s="12"/>
      <c r="M29" s="12"/>
      <c r="N29" s="12"/>
      <c r="O29" s="12"/>
      <c r="P29" s="22">
        <v>145000</v>
      </c>
      <c r="Q29" s="13"/>
    </row>
    <row r="30" spans="1:17" s="14" customFormat="1" ht="30" x14ac:dyDescent="0.25">
      <c r="A30" s="7" t="s">
        <v>114</v>
      </c>
      <c r="B30" s="8" t="s">
        <v>115</v>
      </c>
      <c r="C30" s="9" t="s">
        <v>116</v>
      </c>
      <c r="D30" s="10">
        <v>19237413</v>
      </c>
      <c r="E30" s="7" t="s">
        <v>117</v>
      </c>
      <c r="F30" s="11" t="s">
        <v>118</v>
      </c>
      <c r="G30" s="12">
        <v>500000</v>
      </c>
      <c r="H30" s="22">
        <v>217500</v>
      </c>
      <c r="I30" s="12"/>
      <c r="J30" s="12"/>
      <c r="K30" s="12"/>
      <c r="L30" s="12"/>
      <c r="M30" s="12"/>
      <c r="N30" s="12"/>
      <c r="O30" s="12"/>
      <c r="P30" s="22">
        <v>217500</v>
      </c>
      <c r="Q30" s="13"/>
    </row>
    <row r="31" spans="1:17" s="14" customFormat="1" x14ac:dyDescent="0.25">
      <c r="A31" s="7" t="s">
        <v>119</v>
      </c>
      <c r="B31" s="8" t="s">
        <v>120</v>
      </c>
      <c r="C31" s="9" t="s">
        <v>121</v>
      </c>
      <c r="D31" s="10">
        <v>8875561</v>
      </c>
      <c r="E31" s="7" t="s">
        <v>64</v>
      </c>
      <c r="F31" s="11" t="s">
        <v>122</v>
      </c>
      <c r="G31" s="12">
        <v>500000</v>
      </c>
      <c r="H31" s="22">
        <v>362500</v>
      </c>
      <c r="I31" s="12"/>
      <c r="J31" s="12"/>
      <c r="K31" s="12"/>
      <c r="L31" s="12"/>
      <c r="M31" s="12"/>
      <c r="N31" s="12"/>
      <c r="O31" s="12"/>
      <c r="P31" s="22">
        <v>150000</v>
      </c>
      <c r="Q31" s="13"/>
    </row>
    <row r="32" spans="1:17" s="14" customFormat="1" ht="51" x14ac:dyDescent="0.25">
      <c r="A32" s="7" t="s">
        <v>123</v>
      </c>
      <c r="B32" s="8" t="s">
        <v>124</v>
      </c>
      <c r="C32" s="9"/>
      <c r="D32" s="23"/>
      <c r="E32" s="7" t="s">
        <v>69</v>
      </c>
      <c r="F32" s="11" t="s">
        <v>125</v>
      </c>
      <c r="G32" s="12">
        <v>390000</v>
      </c>
      <c r="H32" s="22">
        <v>72500</v>
      </c>
      <c r="I32" s="12"/>
      <c r="J32" s="12"/>
      <c r="K32" s="12"/>
      <c r="L32" s="12"/>
      <c r="M32" s="12"/>
      <c r="N32" s="12"/>
      <c r="O32" s="12"/>
      <c r="P32" s="22">
        <v>72500</v>
      </c>
      <c r="Q32" s="13"/>
    </row>
    <row r="33" spans="1:17" s="14" customFormat="1" ht="38.25" x14ac:dyDescent="0.25">
      <c r="A33" s="7" t="s">
        <v>126</v>
      </c>
      <c r="B33" s="8" t="s">
        <v>127</v>
      </c>
      <c r="C33" s="9" t="s">
        <v>128</v>
      </c>
      <c r="D33" s="10">
        <v>22847821</v>
      </c>
      <c r="E33" s="7" t="s">
        <v>69</v>
      </c>
      <c r="F33" s="11" t="s">
        <v>129</v>
      </c>
      <c r="G33" s="12">
        <v>280000</v>
      </c>
      <c r="H33" s="22">
        <v>153350</v>
      </c>
      <c r="I33" s="12"/>
      <c r="J33" s="12"/>
      <c r="K33" s="12"/>
      <c r="L33" s="12"/>
      <c r="M33" s="12"/>
      <c r="N33" s="12"/>
      <c r="O33" s="12"/>
      <c r="P33" s="22">
        <v>153350</v>
      </c>
      <c r="Q33" s="13"/>
    </row>
    <row r="34" spans="1:17" s="14" customFormat="1" ht="45" x14ac:dyDescent="0.25">
      <c r="A34" s="7" t="s">
        <v>130</v>
      </c>
      <c r="B34" s="8" t="s">
        <v>131</v>
      </c>
      <c r="C34" s="9" t="s">
        <v>132</v>
      </c>
      <c r="D34" s="10">
        <v>10717781</v>
      </c>
      <c r="E34" s="7" t="s">
        <v>79</v>
      </c>
      <c r="F34" s="11" t="s">
        <v>133</v>
      </c>
      <c r="G34" s="12">
        <v>113800</v>
      </c>
      <c r="H34" s="22">
        <v>82500</v>
      </c>
      <c r="I34" s="12"/>
      <c r="J34" s="12"/>
      <c r="K34" s="12"/>
      <c r="L34" s="12"/>
      <c r="M34" s="12"/>
      <c r="N34" s="12"/>
      <c r="O34" s="12"/>
      <c r="P34" s="22">
        <v>82500</v>
      </c>
      <c r="Q34" s="13"/>
    </row>
    <row r="35" spans="1:17" s="14" customFormat="1" ht="38.25" x14ac:dyDescent="0.25">
      <c r="A35" s="7" t="s">
        <v>134</v>
      </c>
      <c r="B35" s="8" t="s">
        <v>135</v>
      </c>
      <c r="C35" s="9" t="s">
        <v>136</v>
      </c>
      <c r="D35" s="10">
        <v>3756122</v>
      </c>
      <c r="E35" s="7" t="s">
        <v>41</v>
      </c>
      <c r="F35" s="11" t="s">
        <v>137</v>
      </c>
      <c r="G35" s="12">
        <v>117200</v>
      </c>
      <c r="H35" s="22">
        <v>85000</v>
      </c>
      <c r="I35" s="12"/>
      <c r="J35" s="12"/>
      <c r="K35" s="12"/>
      <c r="L35" s="12"/>
      <c r="M35" s="12"/>
      <c r="N35" s="12"/>
      <c r="O35" s="12"/>
      <c r="P35" s="22">
        <v>85000</v>
      </c>
      <c r="Q35" s="13"/>
    </row>
    <row r="36" spans="1:17" s="14" customFormat="1" ht="45" x14ac:dyDescent="0.25">
      <c r="A36" s="7" t="s">
        <v>138</v>
      </c>
      <c r="B36" s="8" t="s">
        <v>139</v>
      </c>
      <c r="C36" s="9" t="s">
        <v>140</v>
      </c>
      <c r="D36" s="10">
        <v>60611677</v>
      </c>
      <c r="E36" s="7" t="s">
        <v>64</v>
      </c>
      <c r="F36" s="11" t="s">
        <v>141</v>
      </c>
      <c r="G36" s="12">
        <v>68000</v>
      </c>
      <c r="H36" s="22">
        <v>0</v>
      </c>
      <c r="I36" s="12"/>
      <c r="J36" s="12"/>
      <c r="K36" s="12"/>
      <c r="L36" s="12"/>
      <c r="M36" s="12"/>
      <c r="N36" s="12"/>
      <c r="O36" s="12"/>
      <c r="P36" s="22">
        <v>0</v>
      </c>
      <c r="Q36" s="13"/>
    </row>
    <row r="37" spans="1:17" s="14" customFormat="1" ht="25.5" x14ac:dyDescent="0.25">
      <c r="A37" s="7" t="s">
        <v>142</v>
      </c>
      <c r="B37" s="8" t="s">
        <v>143</v>
      </c>
      <c r="C37" s="9"/>
      <c r="D37" s="23"/>
      <c r="E37" s="7" t="s">
        <v>41</v>
      </c>
      <c r="F37" s="11" t="s">
        <v>144</v>
      </c>
      <c r="G37" s="12">
        <v>100000</v>
      </c>
      <c r="H37" s="22">
        <v>100000</v>
      </c>
      <c r="I37" s="12"/>
      <c r="J37" s="12"/>
      <c r="K37" s="12"/>
      <c r="L37" s="12"/>
      <c r="M37" s="12"/>
      <c r="N37" s="12"/>
      <c r="O37" s="12"/>
      <c r="P37" s="22">
        <v>100000</v>
      </c>
      <c r="Q37" s="13"/>
    </row>
    <row r="38" spans="1:17" s="14" customFormat="1" ht="38.25" x14ac:dyDescent="0.25">
      <c r="A38" s="7" t="s">
        <v>145</v>
      </c>
      <c r="B38" s="8" t="s">
        <v>146</v>
      </c>
      <c r="C38" s="9" t="s">
        <v>108</v>
      </c>
      <c r="D38" s="10">
        <v>75032333</v>
      </c>
      <c r="E38" s="7" t="s">
        <v>69</v>
      </c>
      <c r="F38" s="11" t="s">
        <v>147</v>
      </c>
      <c r="G38" s="12">
        <v>250000</v>
      </c>
      <c r="H38" s="22">
        <v>181250</v>
      </c>
      <c r="I38" s="12"/>
      <c r="J38" s="12"/>
      <c r="K38" s="12"/>
      <c r="L38" s="12"/>
      <c r="M38" s="12"/>
      <c r="N38" s="12"/>
      <c r="O38" s="12"/>
      <c r="P38" s="22">
        <v>181250</v>
      </c>
      <c r="Q38" s="13"/>
    </row>
    <row r="39" spans="1:17" s="14" customFormat="1" ht="30" x14ac:dyDescent="0.25">
      <c r="A39" s="7" t="s">
        <v>148</v>
      </c>
      <c r="B39" s="8" t="s">
        <v>149</v>
      </c>
      <c r="C39" s="9" t="s">
        <v>108</v>
      </c>
      <c r="D39" s="10">
        <v>75032333</v>
      </c>
      <c r="E39" s="7" t="s">
        <v>69</v>
      </c>
      <c r="F39" s="11" t="s">
        <v>150</v>
      </c>
      <c r="G39" s="12">
        <v>250000</v>
      </c>
      <c r="H39" s="22">
        <v>181250</v>
      </c>
      <c r="I39" s="12"/>
      <c r="J39" s="12"/>
      <c r="K39" s="12"/>
      <c r="L39" s="12"/>
      <c r="M39" s="12"/>
      <c r="N39" s="12"/>
      <c r="O39" s="12"/>
      <c r="P39" s="22">
        <v>181250</v>
      </c>
      <c r="Q39" s="13"/>
    </row>
    <row r="40" spans="1:17" s="14" customFormat="1" ht="75" x14ac:dyDescent="0.25">
      <c r="A40" s="7" t="s">
        <v>151</v>
      </c>
      <c r="B40" s="8" t="s">
        <v>152</v>
      </c>
      <c r="C40" s="9" t="s">
        <v>153</v>
      </c>
      <c r="D40" s="10">
        <v>26320053</v>
      </c>
      <c r="E40" s="7" t="s">
        <v>154</v>
      </c>
      <c r="F40" s="11" t="s">
        <v>155</v>
      </c>
      <c r="G40" s="12">
        <v>500000</v>
      </c>
      <c r="H40" s="22">
        <v>203000</v>
      </c>
      <c r="I40" s="12"/>
      <c r="J40" s="12"/>
      <c r="K40" s="12"/>
      <c r="L40" s="12"/>
      <c r="M40" s="12"/>
      <c r="N40" s="12"/>
      <c r="O40" s="12"/>
      <c r="P40" s="22">
        <v>203000</v>
      </c>
      <c r="Q40" s="13"/>
    </row>
    <row r="41" spans="1:17" s="14" customFormat="1" ht="60" x14ac:dyDescent="0.25">
      <c r="A41" s="7" t="s">
        <v>156</v>
      </c>
      <c r="B41" s="8" t="s">
        <v>157</v>
      </c>
      <c r="C41" s="9" t="s">
        <v>158</v>
      </c>
      <c r="D41" s="10">
        <v>72053801</v>
      </c>
      <c r="E41" s="7" t="s">
        <v>64</v>
      </c>
      <c r="F41" s="11" t="s">
        <v>159</v>
      </c>
      <c r="G41" s="12">
        <v>50000</v>
      </c>
      <c r="H41" s="22">
        <v>50000</v>
      </c>
      <c r="I41" s="12"/>
      <c r="J41" s="12"/>
      <c r="K41" s="12"/>
      <c r="L41" s="12"/>
      <c r="M41" s="12"/>
      <c r="N41" s="12"/>
      <c r="O41" s="12"/>
      <c r="P41" s="22">
        <v>50000</v>
      </c>
      <c r="Q41" s="13"/>
    </row>
    <row r="42" spans="1:17" s="14" customFormat="1" ht="30" x14ac:dyDescent="0.25">
      <c r="A42" s="7" t="s">
        <v>160</v>
      </c>
      <c r="B42" s="8" t="s">
        <v>161</v>
      </c>
      <c r="C42" s="9" t="s">
        <v>162</v>
      </c>
      <c r="D42" s="10">
        <v>22820914</v>
      </c>
      <c r="E42" s="7" t="s">
        <v>41</v>
      </c>
      <c r="F42" s="11" t="s">
        <v>163</v>
      </c>
      <c r="G42" s="12">
        <v>45000</v>
      </c>
      <c r="H42" s="22">
        <v>0</v>
      </c>
      <c r="I42" s="12"/>
      <c r="J42" s="12"/>
      <c r="K42" s="12"/>
      <c r="L42" s="12"/>
      <c r="M42" s="12"/>
      <c r="N42" s="12"/>
      <c r="O42" s="12"/>
      <c r="P42" s="22">
        <v>0</v>
      </c>
      <c r="Q42" s="13"/>
    </row>
    <row r="43" spans="1:17" s="14" customFormat="1" ht="38.25" x14ac:dyDescent="0.25">
      <c r="A43" s="7" t="s">
        <v>164</v>
      </c>
      <c r="B43" s="8" t="s">
        <v>165</v>
      </c>
      <c r="C43" s="9" t="s">
        <v>166</v>
      </c>
      <c r="D43" s="10">
        <v>5359911</v>
      </c>
      <c r="E43" s="7" t="s">
        <v>69</v>
      </c>
      <c r="F43" s="11" t="s">
        <v>167</v>
      </c>
      <c r="G43" s="12">
        <v>500000</v>
      </c>
      <c r="H43" s="22">
        <v>108750</v>
      </c>
      <c r="I43" s="12"/>
      <c r="J43" s="12"/>
      <c r="K43" s="12"/>
      <c r="L43" s="12"/>
      <c r="M43" s="12"/>
      <c r="N43" s="12"/>
      <c r="O43" s="12"/>
      <c r="P43" s="22">
        <v>108750</v>
      </c>
      <c r="Q43" s="13"/>
    </row>
    <row r="44" spans="1:17" s="14" customFormat="1" x14ac:dyDescent="0.25">
      <c r="A44" s="7" t="s">
        <v>168</v>
      </c>
      <c r="B44" s="8" t="s">
        <v>169</v>
      </c>
      <c r="C44" s="9" t="s">
        <v>170</v>
      </c>
      <c r="D44" s="10">
        <v>86592696</v>
      </c>
      <c r="E44" s="7" t="s">
        <v>69</v>
      </c>
      <c r="F44" s="11" t="s">
        <v>171</v>
      </c>
      <c r="G44" s="12">
        <v>87500</v>
      </c>
      <c r="H44" s="22">
        <v>87500</v>
      </c>
      <c r="I44" s="12"/>
      <c r="J44" s="12"/>
      <c r="K44" s="12"/>
      <c r="L44" s="12"/>
      <c r="M44" s="12"/>
      <c r="N44" s="12"/>
      <c r="O44" s="12"/>
      <c r="P44" s="22">
        <v>87500</v>
      </c>
      <c r="Q44" s="13"/>
    </row>
    <row r="45" spans="1:17" s="14" customFormat="1" ht="30" x14ac:dyDescent="0.25">
      <c r="A45" s="7" t="s">
        <v>172</v>
      </c>
      <c r="B45" s="8" t="s">
        <v>173</v>
      </c>
      <c r="C45" s="9" t="s">
        <v>174</v>
      </c>
      <c r="D45" s="10">
        <v>479365</v>
      </c>
      <c r="E45" s="7" t="s">
        <v>92</v>
      </c>
      <c r="F45" s="11" t="s">
        <v>175</v>
      </c>
      <c r="G45" s="12">
        <v>235000</v>
      </c>
      <c r="H45" s="22">
        <v>170500</v>
      </c>
      <c r="I45" s="12"/>
      <c r="J45" s="12"/>
      <c r="K45" s="12"/>
      <c r="L45" s="12"/>
      <c r="M45" s="12"/>
      <c r="N45" s="12"/>
      <c r="O45" s="12"/>
      <c r="P45" s="22">
        <v>170500</v>
      </c>
      <c r="Q45" s="13"/>
    </row>
    <row r="46" spans="1:17" s="14" customFormat="1" ht="30" x14ac:dyDescent="0.25">
      <c r="A46" s="7" t="s">
        <v>176</v>
      </c>
      <c r="B46" s="8" t="s">
        <v>177</v>
      </c>
      <c r="C46" s="9" t="s">
        <v>178</v>
      </c>
      <c r="D46" s="10">
        <v>7409052</v>
      </c>
      <c r="E46" s="7" t="s">
        <v>41</v>
      </c>
      <c r="F46" s="11" t="s">
        <v>179</v>
      </c>
      <c r="G46" s="12">
        <v>200000</v>
      </c>
      <c r="H46" s="22">
        <v>0</v>
      </c>
      <c r="I46" s="12"/>
      <c r="J46" s="12"/>
      <c r="K46" s="12"/>
      <c r="L46" s="12"/>
      <c r="M46" s="12"/>
      <c r="N46" s="12"/>
      <c r="O46" s="12"/>
      <c r="P46" s="22">
        <v>0</v>
      </c>
      <c r="Q46" s="13"/>
    </row>
    <row r="47" spans="1:17" s="14" customFormat="1" ht="30" x14ac:dyDescent="0.25">
      <c r="A47" s="7" t="s">
        <v>180</v>
      </c>
      <c r="B47" s="8" t="s">
        <v>181</v>
      </c>
      <c r="C47" s="9" t="s">
        <v>182</v>
      </c>
      <c r="D47" s="10">
        <v>25246852</v>
      </c>
      <c r="E47" s="7" t="s">
        <v>183</v>
      </c>
      <c r="F47" s="11" t="s">
        <v>184</v>
      </c>
      <c r="G47" s="12">
        <v>180000</v>
      </c>
      <c r="H47" s="22">
        <v>72500</v>
      </c>
      <c r="I47" s="12"/>
      <c r="J47" s="12"/>
      <c r="K47" s="12"/>
      <c r="L47" s="12"/>
      <c r="M47" s="12"/>
      <c r="N47" s="12"/>
      <c r="O47" s="12"/>
      <c r="P47" s="22">
        <v>72500</v>
      </c>
      <c r="Q47" s="13"/>
    </row>
    <row r="48" spans="1:17" s="14" customFormat="1" ht="60" x14ac:dyDescent="0.25">
      <c r="A48" s="7" t="s">
        <v>185</v>
      </c>
      <c r="B48" s="8" t="s">
        <v>186</v>
      </c>
      <c r="C48" s="9" t="s">
        <v>187</v>
      </c>
      <c r="D48" s="10">
        <v>70898421</v>
      </c>
      <c r="E48" s="7" t="s">
        <v>87</v>
      </c>
      <c r="F48" s="11" t="s">
        <v>65</v>
      </c>
      <c r="G48" s="12">
        <v>100000</v>
      </c>
      <c r="H48" s="22">
        <v>100000</v>
      </c>
      <c r="I48" s="12"/>
      <c r="J48" s="12"/>
      <c r="K48" s="12"/>
      <c r="L48" s="12"/>
      <c r="M48" s="12"/>
      <c r="N48" s="12"/>
      <c r="O48" s="12"/>
      <c r="P48" s="22">
        <v>100000</v>
      </c>
      <c r="Q48" s="13"/>
    </row>
    <row r="49" spans="1:17" s="14" customFormat="1" ht="38.25" x14ac:dyDescent="0.25">
      <c r="A49" s="7" t="s">
        <v>188</v>
      </c>
      <c r="B49" s="8" t="s">
        <v>189</v>
      </c>
      <c r="C49" s="9" t="s">
        <v>190</v>
      </c>
      <c r="D49" s="10">
        <v>254169</v>
      </c>
      <c r="E49" s="7" t="s">
        <v>191</v>
      </c>
      <c r="F49" s="11" t="s">
        <v>192</v>
      </c>
      <c r="G49" s="12">
        <v>32000</v>
      </c>
      <c r="H49" s="22">
        <v>32000</v>
      </c>
      <c r="I49" s="12"/>
      <c r="J49" s="12"/>
      <c r="K49" s="12"/>
      <c r="L49" s="12"/>
      <c r="M49" s="12"/>
      <c r="N49" s="12"/>
      <c r="O49" s="12"/>
      <c r="P49" s="22">
        <v>32000</v>
      </c>
      <c r="Q49" s="13"/>
    </row>
    <row r="50" spans="1:17" s="14" customFormat="1" ht="45" x14ac:dyDescent="0.25">
      <c r="A50" s="7" t="s">
        <v>193</v>
      </c>
      <c r="B50" s="8" t="s">
        <v>194</v>
      </c>
      <c r="C50" s="9" t="s">
        <v>195</v>
      </c>
      <c r="D50" s="10">
        <v>74276</v>
      </c>
      <c r="E50" s="7" t="s">
        <v>79</v>
      </c>
      <c r="F50" s="11" t="s">
        <v>196</v>
      </c>
      <c r="G50" s="12">
        <v>250000</v>
      </c>
      <c r="H50" s="22">
        <v>181250</v>
      </c>
      <c r="I50" s="12"/>
      <c r="J50" s="12"/>
      <c r="K50" s="12"/>
      <c r="L50" s="12"/>
      <c r="M50" s="12"/>
      <c r="N50" s="12"/>
      <c r="O50" s="12"/>
      <c r="P50" s="22">
        <v>181250</v>
      </c>
      <c r="Q50" s="13"/>
    </row>
    <row r="51" spans="1:17" s="14" customFormat="1" ht="38.25" x14ac:dyDescent="0.25">
      <c r="A51" s="7" t="s">
        <v>197</v>
      </c>
      <c r="B51" s="8" t="s">
        <v>198</v>
      </c>
      <c r="C51" s="9" t="s">
        <v>199</v>
      </c>
      <c r="D51" s="10">
        <v>28723724</v>
      </c>
      <c r="E51" s="7" t="s">
        <v>69</v>
      </c>
      <c r="F51" s="11" t="s">
        <v>200</v>
      </c>
      <c r="G51" s="12">
        <v>220000</v>
      </c>
      <c r="H51" s="22">
        <v>159500</v>
      </c>
      <c r="I51" s="12"/>
      <c r="J51" s="12"/>
      <c r="K51" s="12"/>
      <c r="L51" s="12"/>
      <c r="M51" s="12"/>
      <c r="N51" s="12"/>
      <c r="O51" s="12"/>
      <c r="P51" s="22">
        <v>159500</v>
      </c>
      <c r="Q51" s="13"/>
    </row>
    <row r="52" spans="1:17" s="14" customFormat="1" ht="25.5" x14ac:dyDescent="0.25">
      <c r="A52" s="7" t="s">
        <v>201</v>
      </c>
      <c r="B52" s="8" t="s">
        <v>202</v>
      </c>
      <c r="C52" s="9"/>
      <c r="D52" s="23"/>
      <c r="E52" s="7" t="s">
        <v>203</v>
      </c>
      <c r="F52" s="11" t="s">
        <v>204</v>
      </c>
      <c r="G52" s="12">
        <v>292000</v>
      </c>
      <c r="H52" s="22">
        <v>72500</v>
      </c>
      <c r="I52" s="12"/>
      <c r="J52" s="12"/>
      <c r="K52" s="12"/>
      <c r="L52" s="12"/>
      <c r="M52" s="12"/>
      <c r="N52" s="12"/>
      <c r="O52" s="12"/>
      <c r="P52" s="22">
        <v>72500</v>
      </c>
      <c r="Q52" s="13"/>
    </row>
    <row r="53" spans="1:17" s="14" customFormat="1" x14ac:dyDescent="0.25">
      <c r="A53" s="7"/>
      <c r="B53" s="8"/>
      <c r="C53" s="9"/>
      <c r="D53" s="10"/>
      <c r="E53" s="7"/>
      <c r="F53" s="15" t="s">
        <v>205</v>
      </c>
      <c r="G53" s="16">
        <f>SUM(G8:G52)</f>
        <v>11588490</v>
      </c>
      <c r="H53" s="16">
        <f>SUM(H8:H52)</f>
        <v>6500000</v>
      </c>
      <c r="I53" s="16"/>
      <c r="J53" s="16"/>
      <c r="K53" s="16"/>
      <c r="L53" s="16">
        <f>SUM(L8:L52)</f>
        <v>0</v>
      </c>
      <c r="M53" s="16"/>
      <c r="N53" s="16"/>
      <c r="O53" s="16"/>
      <c r="P53" s="16">
        <f>SUM(P8:P52)</f>
        <v>5931250</v>
      </c>
      <c r="Q53" s="16">
        <f>SUM(Q8:Q52)</f>
        <v>0</v>
      </c>
    </row>
    <row r="54" spans="1:17" s="14" customFormat="1" ht="12.75" x14ac:dyDescent="0.2">
      <c r="A54" s="17"/>
      <c r="B54" s="17"/>
      <c r="C54" s="17"/>
      <c r="D54" s="17"/>
      <c r="E54" s="17"/>
      <c r="G54" s="18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17" s="14" customFormat="1" ht="14.25" x14ac:dyDescent="0.2">
      <c r="A55" s="17"/>
      <c r="B55" s="17"/>
      <c r="C55" s="17"/>
      <c r="D55" s="17"/>
      <c r="E55" s="17"/>
      <c r="F55" s="2"/>
      <c r="G55" s="18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 x14ac:dyDescent="0.25">
      <c r="F56" s="19"/>
      <c r="G56" s="19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G57" s="20"/>
    </row>
    <row r="58" spans="1:17" s="17" customFormat="1" ht="14.25" x14ac:dyDescent="0.2">
      <c r="F58" s="2"/>
      <c r="G58" s="18"/>
    </row>
    <row r="59" spans="1:17" s="17" customFormat="1" ht="12.75" x14ac:dyDescent="0.2">
      <c r="G59" s="18"/>
    </row>
    <row r="60" spans="1:17" ht="15" customHeight="1" x14ac:dyDescent="0.25">
      <c r="G60" s="20"/>
    </row>
    <row r="61" spans="1:17" ht="15" customHeight="1" x14ac:dyDescent="0.25">
      <c r="G61" s="20"/>
    </row>
    <row r="62" spans="1:17" ht="15" customHeight="1" x14ac:dyDescent="0.25">
      <c r="G62" s="20"/>
    </row>
    <row r="63" spans="1:17" ht="15" customHeight="1" x14ac:dyDescent="0.25">
      <c r="G63" s="20"/>
    </row>
    <row r="64" spans="1:17" x14ac:dyDescent="0.25">
      <c r="G64" s="20"/>
    </row>
    <row r="65" spans="7:7" x14ac:dyDescent="0.25">
      <c r="G65" s="20"/>
    </row>
    <row r="66" spans="7:7" x14ac:dyDescent="0.25">
      <c r="G66" s="20"/>
    </row>
    <row r="67" spans="7:7" x14ac:dyDescent="0.25">
      <c r="G67" s="20"/>
    </row>
    <row r="68" spans="7:7" x14ac:dyDescent="0.25">
      <c r="G68" s="20"/>
    </row>
  </sheetData>
  <mergeCells count="14">
    <mergeCell ref="E6:E7"/>
    <mergeCell ref="A4:B4"/>
    <mergeCell ref="A6:A7"/>
    <mergeCell ref="B6:B7"/>
    <mergeCell ref="C6:C7"/>
    <mergeCell ref="D6:D7"/>
    <mergeCell ref="P6:P7"/>
    <mergeCell ref="Q6:Q7"/>
    <mergeCell ref="F6:F7"/>
    <mergeCell ref="G6:G7"/>
    <mergeCell ref="H6:H7"/>
    <mergeCell ref="I6:K6"/>
    <mergeCell ref="L6:L7"/>
    <mergeCell ref="M6:O6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Frýzlová Pavlína</cp:lastModifiedBy>
  <dcterms:created xsi:type="dcterms:W3CDTF">2025-01-29T07:46:34Z</dcterms:created>
  <dcterms:modified xsi:type="dcterms:W3CDTF">2025-03-24T08:41:55Z</dcterms:modified>
</cp:coreProperties>
</file>